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95" windowHeight="51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'Sheet1'!$A$8:$A$28</definedName>
  </definedNames>
  <calcPr fullCalcOnLoad="1"/>
</workbook>
</file>

<file path=xl/sharedStrings.xml><?xml version="1.0" encoding="utf-8"?>
<sst xmlns="http://schemas.openxmlformats.org/spreadsheetml/2006/main" count="51" uniqueCount="41">
  <si>
    <t>CUT</t>
  </si>
  <si>
    <t>WHOLE</t>
  </si>
  <si>
    <t>HALF</t>
  </si>
  <si>
    <t>QUARTER</t>
  </si>
  <si>
    <t>MEAT YIELD BY CUT FOR AN AVERAGE HEIFER/STEER</t>
  </si>
  <si>
    <t>Ground Beef</t>
  </si>
  <si>
    <t>Ribs</t>
  </si>
  <si>
    <t>Chuck Roast</t>
  </si>
  <si>
    <t>Liver</t>
  </si>
  <si>
    <t>NY Strip</t>
  </si>
  <si>
    <t>Ribeye</t>
  </si>
  <si>
    <t>Sirloin</t>
  </si>
  <si>
    <t>Flank</t>
  </si>
  <si>
    <t>Kabobs</t>
  </si>
  <si>
    <t>Skirt</t>
  </si>
  <si>
    <t>Filet Mignon</t>
  </si>
  <si>
    <t>Flat Iron</t>
  </si>
  <si>
    <t>Eye of Round Roast</t>
  </si>
  <si>
    <t>Brisket</t>
  </si>
  <si>
    <t>Shoulder Roast</t>
  </si>
  <si>
    <t>Cube Steak</t>
  </si>
  <si>
    <t>Stew Beef</t>
  </si>
  <si>
    <t>Sirloin Tip Roast</t>
  </si>
  <si>
    <t>Whole</t>
  </si>
  <si>
    <t>Half</t>
  </si>
  <si>
    <t>Quarter</t>
  </si>
  <si>
    <t>RARE EARTH FARMS</t>
  </si>
  <si>
    <t>Cost of Whole</t>
  </si>
  <si>
    <t>Cost of Half</t>
  </si>
  <si>
    <t>Cost of Qtr</t>
  </si>
  <si>
    <t>Total Retail</t>
  </si>
  <si>
    <t>KARL HUDSON (919) 349-6080</t>
  </si>
  <si>
    <t>www.rareearthfarms.com</t>
  </si>
  <si>
    <t>MANN MULLEN (919) 496-9033</t>
  </si>
  <si>
    <t>Weights will vary</t>
  </si>
  <si>
    <r>
      <t xml:space="preserve">*These are </t>
    </r>
    <r>
      <rPr>
        <b/>
        <sz val="11"/>
        <color indexed="10"/>
        <rFont val="Calibri"/>
        <family val="2"/>
      </rPr>
      <t>APPROXIMATE</t>
    </r>
    <r>
      <rPr>
        <sz val="11"/>
        <color indexed="10"/>
        <rFont val="Calibri"/>
        <family val="2"/>
      </rPr>
      <t xml:space="preserve"> figures only</t>
    </r>
  </si>
  <si>
    <r>
      <rPr>
        <b/>
        <i/>
        <sz val="11"/>
        <color indexed="10"/>
        <rFont val="Calibri"/>
        <family val="2"/>
      </rPr>
      <t>*</t>
    </r>
    <r>
      <rPr>
        <b/>
        <i/>
        <sz val="11"/>
        <color indexed="30"/>
        <rFont val="Calibri"/>
        <family val="2"/>
      </rPr>
      <t>Pounds Per Cut</t>
    </r>
  </si>
  <si>
    <r>
      <rPr>
        <b/>
        <i/>
        <sz val="11"/>
        <color indexed="10"/>
        <rFont val="Calibri"/>
        <family val="2"/>
      </rPr>
      <t>*</t>
    </r>
    <r>
      <rPr>
        <b/>
        <i/>
        <sz val="11"/>
        <color indexed="57"/>
        <rFont val="Calibri"/>
        <family val="2"/>
      </rPr>
      <t>Percentage Per Cut</t>
    </r>
  </si>
  <si>
    <t xml:space="preserve"> </t>
  </si>
  <si>
    <t>Stir Fry</t>
  </si>
  <si>
    <t>$10/lb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</si>
</sst>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30"/>
      <name val="Calibri"/>
      <family val="2"/>
    </font>
    <font>
      <sz val="11"/>
      <color indexed="57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33CC33"/>
      <name val="Calibri"/>
      <family val="2"/>
    </font>
    <font>
      <sz val="11"/>
      <color rgb="FF0070C0"/>
      <name val="Calibri"/>
      <family val="2"/>
    </font>
    <font>
      <sz val="11"/>
      <color rgb="FF33CC33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165" fontId="50" fillId="0" borderId="0" xfId="0" applyNumberFormat="1" applyFont="1" applyAlignment="1">
      <alignment/>
    </xf>
    <xf numFmtId="0" fontId="51" fillId="0" borderId="0" xfId="0" applyFont="1" applyAlignment="1">
      <alignment horizontal="center" shrinkToFit="1"/>
    </xf>
    <xf numFmtId="0" fontId="51" fillId="0" borderId="0" xfId="0" applyFont="1" applyAlignment="1">
      <alignment/>
    </xf>
    <xf numFmtId="0" fontId="38" fillId="0" borderId="0" xfId="52" applyAlignment="1" applyProtection="1">
      <alignment/>
      <protection/>
    </xf>
    <xf numFmtId="44" fontId="0" fillId="0" borderId="0" xfId="44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5</xdr:row>
      <xdr:rowOff>19050</xdr:rowOff>
    </xdr:to>
    <xdr:pic>
      <xdr:nvPicPr>
        <xdr:cNvPr id="1" name="Picture 1" descr="Rare Earth Logo.jpg"/>
        <xdr:cNvPicPr preferRelativeResize="1">
          <a:picLocks noChangeAspect="1"/>
        </xdr:cNvPicPr>
      </xdr:nvPicPr>
      <xdr:blipFill>
        <a:blip r:embed="rId1"/>
        <a:srcRect l="3669" t="21788" r="1348" b="22541"/>
        <a:stretch>
          <a:fillRect/>
        </a:stretch>
      </xdr:blipFill>
      <xdr:spPr>
        <a:xfrm>
          <a:off x="0" y="0"/>
          <a:ext cx="1457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19050</xdr:rowOff>
    </xdr:from>
    <xdr:to>
      <xdr:col>7</xdr:col>
      <xdr:colOff>238125</xdr:colOff>
      <xdr:row>5</xdr:row>
      <xdr:rowOff>133350</xdr:rowOff>
    </xdr:to>
    <xdr:pic>
      <xdr:nvPicPr>
        <xdr:cNvPr id="2" name="Picture 2" descr="Animal Welfare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9050"/>
          <a:ext cx="1057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reearthfarm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8" sqref="G1:G16384"/>
    </sheetView>
  </sheetViews>
  <sheetFormatPr defaultColWidth="9.140625" defaultRowHeight="15"/>
  <cols>
    <col min="1" max="1" width="18.140625" style="0" bestFit="1" customWidth="1"/>
    <col min="2" max="2" width="10.57421875" style="0" bestFit="1" customWidth="1"/>
    <col min="3" max="3" width="12.140625" style="0" customWidth="1"/>
    <col min="4" max="4" width="10.28125" style="0" customWidth="1"/>
    <col min="5" max="5" width="12.140625" style="0" customWidth="1"/>
    <col min="6" max="6" width="12.28125" style="0" bestFit="1" customWidth="1"/>
    <col min="7" max="7" width="12.28125" style="0" customWidth="1"/>
  </cols>
  <sheetData>
    <row r="1" spans="1:8" ht="15">
      <c r="A1" s="15"/>
      <c r="B1" s="15"/>
      <c r="G1" s="15"/>
      <c r="H1" s="15"/>
    </row>
    <row r="2" spans="1:8" ht="15">
      <c r="A2" s="15"/>
      <c r="B2" s="15"/>
      <c r="C2" s="17" t="s">
        <v>26</v>
      </c>
      <c r="D2" s="17"/>
      <c r="E2" s="17"/>
      <c r="F2" s="17"/>
      <c r="G2" s="15"/>
      <c r="H2" s="15"/>
    </row>
    <row r="3" spans="1:8" ht="15">
      <c r="A3" s="15"/>
      <c r="B3" s="15"/>
      <c r="C3" s="17"/>
      <c r="D3" s="17"/>
      <c r="E3" s="17"/>
      <c r="F3" s="17"/>
      <c r="G3" s="15"/>
      <c r="H3" s="15"/>
    </row>
    <row r="4" spans="1:8" ht="15">
      <c r="A4" s="15"/>
      <c r="B4" s="15"/>
      <c r="D4" s="10" t="s">
        <v>32</v>
      </c>
      <c r="G4" s="15"/>
      <c r="H4" s="15"/>
    </row>
    <row r="5" spans="1:8" ht="15">
      <c r="A5" s="15"/>
      <c r="B5" s="15"/>
      <c r="D5" t="s">
        <v>31</v>
      </c>
      <c r="G5" s="15"/>
      <c r="H5" s="15"/>
    </row>
    <row r="6" spans="1:8" ht="15">
      <c r="A6" s="15"/>
      <c r="B6" s="15"/>
      <c r="D6" t="s">
        <v>33</v>
      </c>
      <c r="G6" s="15"/>
      <c r="H6" s="15"/>
    </row>
    <row r="7" spans="1:13" ht="26.25">
      <c r="A7" s="16" t="s">
        <v>4</v>
      </c>
      <c r="B7" s="16"/>
      <c r="C7" s="16"/>
      <c r="D7" s="16"/>
      <c r="E7" s="16"/>
      <c r="F7" s="16"/>
      <c r="G7" s="16"/>
      <c r="H7" s="16"/>
      <c r="I7" s="2"/>
      <c r="J7" s="2"/>
      <c r="K7" s="2"/>
      <c r="L7" s="2"/>
      <c r="M7" s="2"/>
    </row>
    <row r="8" spans="1:6" ht="18.75">
      <c r="A8" s="8" t="s">
        <v>0</v>
      </c>
      <c r="B8" s="9" t="s">
        <v>1</v>
      </c>
      <c r="D8" s="9" t="s">
        <v>2</v>
      </c>
      <c r="F8" s="9" t="s">
        <v>3</v>
      </c>
    </row>
    <row r="9" spans="1:7" ht="30">
      <c r="A9" s="3"/>
      <c r="B9" s="4" t="s">
        <v>36</v>
      </c>
      <c r="C9" s="5" t="s">
        <v>37</v>
      </c>
      <c r="D9" s="4" t="s">
        <v>36</v>
      </c>
      <c r="E9" s="5" t="s">
        <v>37</v>
      </c>
      <c r="F9" s="4" t="s">
        <v>36</v>
      </c>
      <c r="G9" s="5" t="s">
        <v>37</v>
      </c>
    </row>
    <row r="10" spans="1:7" ht="15">
      <c r="A10" t="s">
        <v>5</v>
      </c>
      <c r="B10" s="6">
        <v>136</v>
      </c>
      <c r="C10" s="7">
        <f>B10/415</f>
        <v>0.327710843373494</v>
      </c>
      <c r="D10" s="6">
        <v>67.9</v>
      </c>
      <c r="E10" s="7">
        <f>D10/207</f>
        <v>0.3280193236714976</v>
      </c>
      <c r="F10" s="6">
        <v>33.8</v>
      </c>
      <c r="G10" s="7">
        <f>F10/103</f>
        <v>0.32815533980582523</v>
      </c>
    </row>
    <row r="11" spans="1:8" ht="15">
      <c r="A11" t="s">
        <v>39</v>
      </c>
      <c r="B11" s="6">
        <v>32</v>
      </c>
      <c r="C11" s="7">
        <f>B11/415</f>
        <v>0.07710843373493977</v>
      </c>
      <c r="D11" s="6">
        <v>16</v>
      </c>
      <c r="E11" s="7">
        <f>D11/207</f>
        <v>0.07729468599033816</v>
      </c>
      <c r="F11" s="6">
        <v>7.9</v>
      </c>
      <c r="G11" s="7">
        <f aca="true" t="shared" si="0" ref="G11:G28">F11/103</f>
        <v>0.0766990291262136</v>
      </c>
      <c r="H11" s="1"/>
    </row>
    <row r="12" spans="1:7" ht="15">
      <c r="A12" t="s">
        <v>6</v>
      </c>
      <c r="B12" s="6">
        <v>44</v>
      </c>
      <c r="C12" s="7">
        <f>B12/415</f>
        <v>0.10602409638554217</v>
      </c>
      <c r="D12" s="6">
        <v>22</v>
      </c>
      <c r="E12" s="7">
        <f>D12/207</f>
        <v>0.10628019323671498</v>
      </c>
      <c r="F12" s="6">
        <v>10.9</v>
      </c>
      <c r="G12" s="7">
        <f t="shared" si="0"/>
        <v>0.10582524271844661</v>
      </c>
    </row>
    <row r="13" spans="1:7" ht="15">
      <c r="A13" t="s">
        <v>7</v>
      </c>
      <c r="B13" s="6">
        <v>12</v>
      </c>
      <c r="C13" s="7">
        <f>B13/415</f>
        <v>0.02891566265060241</v>
      </c>
      <c r="D13" s="6">
        <v>6</v>
      </c>
      <c r="E13" s="7">
        <f>D13/207</f>
        <v>0.028985507246376812</v>
      </c>
      <c r="F13" s="6">
        <v>3</v>
      </c>
      <c r="G13" s="7">
        <f t="shared" si="0"/>
        <v>0.02912621359223301</v>
      </c>
    </row>
    <row r="14" spans="1:7" ht="15">
      <c r="A14" t="s">
        <v>17</v>
      </c>
      <c r="B14" s="6">
        <v>8</v>
      </c>
      <c r="C14" s="7">
        <f>B14/415</f>
        <v>0.01927710843373494</v>
      </c>
      <c r="D14" s="6">
        <v>4</v>
      </c>
      <c r="E14" s="7">
        <f>D14/207</f>
        <v>0.01932367149758454</v>
      </c>
      <c r="F14" s="6">
        <v>2</v>
      </c>
      <c r="G14" s="7">
        <f t="shared" si="0"/>
        <v>0.019417475728155338</v>
      </c>
    </row>
    <row r="15" spans="1:7" ht="15">
      <c r="A15" t="s">
        <v>19</v>
      </c>
      <c r="B15" s="6">
        <v>6</v>
      </c>
      <c r="C15" s="7">
        <f>B15/415</f>
        <v>0.014457831325301205</v>
      </c>
      <c r="D15" s="6">
        <v>3</v>
      </c>
      <c r="E15" s="7">
        <f>D15/207</f>
        <v>0.014492753623188406</v>
      </c>
      <c r="F15" s="6">
        <v>1.4</v>
      </c>
      <c r="G15" s="7">
        <f t="shared" si="0"/>
        <v>0.013592233009708738</v>
      </c>
    </row>
    <row r="16" spans="1:7" ht="15">
      <c r="A16" t="s">
        <v>22</v>
      </c>
      <c r="B16" s="6">
        <v>12</v>
      </c>
      <c r="C16" s="7">
        <f>B16/415</f>
        <v>0.02891566265060241</v>
      </c>
      <c r="D16" s="6">
        <v>6</v>
      </c>
      <c r="E16" s="7">
        <f>D16/207</f>
        <v>0.028985507246376812</v>
      </c>
      <c r="F16" s="6">
        <v>3</v>
      </c>
      <c r="G16" s="7">
        <f t="shared" si="0"/>
        <v>0.02912621359223301</v>
      </c>
    </row>
    <row r="17" spans="1:7" ht="15">
      <c r="A17" t="s">
        <v>18</v>
      </c>
      <c r="B17" s="6">
        <v>14</v>
      </c>
      <c r="C17" s="7">
        <f>B17/415</f>
        <v>0.033734939759036145</v>
      </c>
      <c r="D17" s="6">
        <v>7</v>
      </c>
      <c r="E17" s="7">
        <f>D17/207</f>
        <v>0.033816425120772944</v>
      </c>
      <c r="F17" s="6">
        <v>3.5</v>
      </c>
      <c r="G17" s="7">
        <f t="shared" si="0"/>
        <v>0.03398058252427184</v>
      </c>
    </row>
    <row r="18" spans="1:7" ht="15">
      <c r="A18" t="s">
        <v>21</v>
      </c>
      <c r="B18" s="6">
        <v>30</v>
      </c>
      <c r="C18" s="7">
        <f>B18/415</f>
        <v>0.07228915662650602</v>
      </c>
      <c r="D18" s="6">
        <v>15</v>
      </c>
      <c r="E18" s="7">
        <f>D18/207</f>
        <v>0.07246376811594203</v>
      </c>
      <c r="F18" s="6">
        <v>7.4</v>
      </c>
      <c r="G18" s="7">
        <f t="shared" si="0"/>
        <v>0.07184466019417476</v>
      </c>
    </row>
    <row r="19" spans="1:7" ht="15">
      <c r="A19" t="s">
        <v>20</v>
      </c>
      <c r="B19" s="6">
        <v>10</v>
      </c>
      <c r="C19" s="7">
        <f>B19/415</f>
        <v>0.024096385542168676</v>
      </c>
      <c r="D19" s="6">
        <v>5</v>
      </c>
      <c r="E19" s="7">
        <f>D19/207</f>
        <v>0.024154589371980676</v>
      </c>
      <c r="F19" s="6">
        <v>2.5</v>
      </c>
      <c r="G19" s="7">
        <f t="shared" si="0"/>
        <v>0.024271844660194174</v>
      </c>
    </row>
    <row r="20" spans="1:7" ht="15">
      <c r="A20" t="s">
        <v>9</v>
      </c>
      <c r="B20" s="6">
        <v>20</v>
      </c>
      <c r="C20" s="7">
        <f>B20/415</f>
        <v>0.04819277108433735</v>
      </c>
      <c r="D20" s="6">
        <v>10</v>
      </c>
      <c r="E20" s="7">
        <f>D20/207</f>
        <v>0.04830917874396135</v>
      </c>
      <c r="F20" s="6">
        <v>4.9</v>
      </c>
      <c r="G20" s="7">
        <f t="shared" si="0"/>
        <v>0.047572815533980586</v>
      </c>
    </row>
    <row r="21" spans="1:7" ht="15">
      <c r="A21" t="s">
        <v>10</v>
      </c>
      <c r="B21" s="6">
        <v>14</v>
      </c>
      <c r="C21" s="7">
        <f>B21/415</f>
        <v>0.033734939759036145</v>
      </c>
      <c r="D21" s="6">
        <v>7</v>
      </c>
      <c r="E21" s="7">
        <f>D21/207</f>
        <v>0.033816425120772944</v>
      </c>
      <c r="F21" s="6">
        <v>3.5</v>
      </c>
      <c r="G21" s="7">
        <f t="shared" si="0"/>
        <v>0.03398058252427184</v>
      </c>
    </row>
    <row r="22" spans="1:7" ht="15">
      <c r="A22" t="s">
        <v>11</v>
      </c>
      <c r="B22" s="6">
        <v>14</v>
      </c>
      <c r="C22" s="7">
        <f>B22/415</f>
        <v>0.033734939759036145</v>
      </c>
      <c r="D22" s="6">
        <v>7</v>
      </c>
      <c r="E22" s="7">
        <f>D22/207</f>
        <v>0.033816425120772944</v>
      </c>
      <c r="F22" s="6">
        <v>3.5</v>
      </c>
      <c r="G22" s="7">
        <f t="shared" si="0"/>
        <v>0.03398058252427184</v>
      </c>
    </row>
    <row r="23" spans="1:7" ht="15">
      <c r="A23" t="s">
        <v>12</v>
      </c>
      <c r="B23" s="6">
        <v>14</v>
      </c>
      <c r="C23" s="7">
        <f>B23/415</f>
        <v>0.033734939759036145</v>
      </c>
      <c r="D23" s="6">
        <v>7</v>
      </c>
      <c r="E23" s="7">
        <f>D23/207</f>
        <v>0.033816425120772944</v>
      </c>
      <c r="F23" s="6">
        <v>3.5</v>
      </c>
      <c r="G23" s="7">
        <f t="shared" si="0"/>
        <v>0.03398058252427184</v>
      </c>
    </row>
    <row r="24" spans="1:7" ht="15">
      <c r="A24" t="s">
        <v>13</v>
      </c>
      <c r="B24" s="6">
        <v>30</v>
      </c>
      <c r="C24" s="7">
        <f>B24/415</f>
        <v>0.07228915662650602</v>
      </c>
      <c r="D24" s="6">
        <v>15</v>
      </c>
      <c r="E24" s="7">
        <f>D24/207</f>
        <v>0.07246376811594203</v>
      </c>
      <c r="F24" s="6">
        <v>7.4</v>
      </c>
      <c r="G24" s="7">
        <f t="shared" si="0"/>
        <v>0.07184466019417476</v>
      </c>
    </row>
    <row r="25" spans="1:7" ht="15">
      <c r="A25" t="s">
        <v>14</v>
      </c>
      <c r="B25" s="6">
        <v>2</v>
      </c>
      <c r="C25" s="7">
        <f>B25/415</f>
        <v>0.004819277108433735</v>
      </c>
      <c r="D25" s="6">
        <v>1</v>
      </c>
      <c r="E25" s="7">
        <f>D25/207</f>
        <v>0.004830917874396135</v>
      </c>
      <c r="F25" s="6">
        <v>0.5</v>
      </c>
      <c r="G25" s="7">
        <f t="shared" si="0"/>
        <v>0.0048543689320388345</v>
      </c>
    </row>
    <row r="26" spans="1:7" ht="15">
      <c r="A26" t="s">
        <v>15</v>
      </c>
      <c r="B26" s="6">
        <v>8</v>
      </c>
      <c r="C26" s="7">
        <f>B26/415</f>
        <v>0.01927710843373494</v>
      </c>
      <c r="D26" s="6">
        <v>4</v>
      </c>
      <c r="E26" s="7">
        <f>D26/207</f>
        <v>0.01932367149758454</v>
      </c>
      <c r="F26" s="6">
        <v>2</v>
      </c>
      <c r="G26" s="7">
        <f t="shared" si="0"/>
        <v>0.019417475728155338</v>
      </c>
    </row>
    <row r="27" spans="1:7" ht="15">
      <c r="A27" t="s">
        <v>16</v>
      </c>
      <c r="B27" s="6">
        <v>6</v>
      </c>
      <c r="C27" s="7">
        <f>B27/415</f>
        <v>0.014457831325301205</v>
      </c>
      <c r="D27" s="6">
        <v>3</v>
      </c>
      <c r="E27" s="7">
        <f>D27/207</f>
        <v>0.014492753623188406</v>
      </c>
      <c r="F27" s="6">
        <v>1.4</v>
      </c>
      <c r="G27" s="7">
        <f t="shared" si="0"/>
        <v>0.013592233009708738</v>
      </c>
    </row>
    <row r="28" spans="1:7" ht="15">
      <c r="A28" t="s">
        <v>8</v>
      </c>
      <c r="B28" s="6">
        <v>2</v>
      </c>
      <c r="C28" s="7">
        <f>B28/415</f>
        <v>0.004819277108433735</v>
      </c>
      <c r="D28" s="6">
        <v>1</v>
      </c>
      <c r="E28" s="7">
        <f>D28/207</f>
        <v>0.004830917874396135</v>
      </c>
      <c r="F28" s="6">
        <v>0.5</v>
      </c>
      <c r="G28" s="7">
        <f t="shared" si="0"/>
        <v>0.0048543689320388345</v>
      </c>
    </row>
    <row r="29" spans="2:7" ht="15">
      <c r="B29" s="6">
        <f>SUM(B10:B28)</f>
        <v>414</v>
      </c>
      <c r="C29" s="12">
        <f>SUM(C10:C28)</f>
        <v>0.9975903614457835</v>
      </c>
      <c r="D29" s="6">
        <f>SUM(D10:D28)</f>
        <v>206.9</v>
      </c>
      <c r="E29" s="12">
        <f>SUM(E10:E28)</f>
        <v>0.9995169082125605</v>
      </c>
      <c r="F29" s="6">
        <f>SUM(F10:F28)</f>
        <v>102.60000000000002</v>
      </c>
      <c r="G29" s="12">
        <f>SUM(G10:G28)</f>
        <v>0.9961165048543689</v>
      </c>
    </row>
    <row r="30" spans="2:6" ht="15" hidden="1">
      <c r="B30" t="s">
        <v>30</v>
      </c>
      <c r="D30" t="s">
        <v>30</v>
      </c>
      <c r="F30" t="s">
        <v>30</v>
      </c>
    </row>
    <row r="31" spans="1:6" ht="15" hidden="1">
      <c r="A31" t="s">
        <v>27</v>
      </c>
      <c r="B31" s="11">
        <f>414*6.5</f>
        <v>2691</v>
      </c>
      <c r="C31" t="s">
        <v>28</v>
      </c>
      <c r="D31" s="11">
        <f>207*7</f>
        <v>1449</v>
      </c>
      <c r="E31" t="s">
        <v>29</v>
      </c>
      <c r="F31" s="11">
        <f>109*7.5</f>
        <v>817.5</v>
      </c>
    </row>
    <row r="32" spans="2:6" ht="15">
      <c r="B32" s="11"/>
      <c r="D32" s="11"/>
      <c r="F32" s="11"/>
    </row>
    <row r="33" spans="1:4" ht="15">
      <c r="A33" t="s">
        <v>23</v>
      </c>
      <c r="B33" s="13" t="s">
        <v>40</v>
      </c>
      <c r="D33" t="s">
        <v>38</v>
      </c>
    </row>
    <row r="34" spans="1:4" ht="15">
      <c r="A34" t="s">
        <v>24</v>
      </c>
      <c r="B34" s="13" t="s">
        <v>40</v>
      </c>
      <c r="D34" s="13" t="s">
        <v>38</v>
      </c>
    </row>
    <row r="35" spans="1:4" ht="15">
      <c r="A35" t="s">
        <v>25</v>
      </c>
      <c r="B35" s="13" t="s">
        <v>40</v>
      </c>
      <c r="D35" s="13" t="s">
        <v>38</v>
      </c>
    </row>
    <row r="36" ht="15">
      <c r="A36" s="14" t="s">
        <v>35</v>
      </c>
    </row>
    <row r="37" ht="15">
      <c r="A37" s="14" t="s">
        <v>34</v>
      </c>
    </row>
  </sheetData>
  <sheetProtection/>
  <autoFilter ref="A8:A28"/>
  <mergeCells count="4">
    <mergeCell ref="A1:B6"/>
    <mergeCell ref="A7:H7"/>
    <mergeCell ref="G1:H6"/>
    <mergeCell ref="C2:F3"/>
  </mergeCells>
  <hyperlinks>
    <hyperlink ref="D4" r:id="rId1" display="www.rareearthfarms.com"/>
  </hyperlinks>
  <printOptions/>
  <pageMargins left="0.25" right="0.25" top="0.25" bottom="0.25" header="0.3" footer="0.3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Jennifer Lusky</cp:lastModifiedBy>
  <cp:lastPrinted>2011-04-18T18:23:21Z</cp:lastPrinted>
  <dcterms:created xsi:type="dcterms:W3CDTF">2011-04-15T14:33:11Z</dcterms:created>
  <dcterms:modified xsi:type="dcterms:W3CDTF">2016-07-20T14:30:00Z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